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6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 Brown\Documents\8 WRITING\Projects\Projects--Writing Craft\Presentation--BOOM-Sandersons Class Indie\"/>
    </mc:Choice>
  </mc:AlternateContent>
  <bookViews>
    <workbookView xWindow="0" yWindow="0" windowWidth="28800" windowHeight="1221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E13" i="1"/>
  <c r="D11" i="1"/>
  <c r="D13" i="1" s="1"/>
  <c r="C9" i="1"/>
  <c r="D31" i="1" l="1"/>
  <c r="D29" i="1"/>
  <c r="D27" i="1"/>
  <c r="D30" i="1"/>
  <c r="D28" i="1"/>
  <c r="D26" i="1"/>
  <c r="F30" i="1"/>
  <c r="F28" i="1"/>
  <c r="F26" i="1"/>
  <c r="F31" i="1"/>
  <c r="F29" i="1"/>
  <c r="F27" i="1"/>
  <c r="E30" i="1"/>
  <c r="E26" i="1"/>
  <c r="E28" i="1"/>
  <c r="E27" i="1"/>
  <c r="E31" i="1"/>
  <c r="E29" i="1"/>
  <c r="F14" i="1"/>
  <c r="E14" i="1"/>
  <c r="C13" i="1"/>
  <c r="C14" i="1" l="1"/>
  <c r="C15" i="1" s="1"/>
  <c r="C31" i="1"/>
  <c r="C29" i="1"/>
  <c r="C27" i="1"/>
  <c r="C30" i="1"/>
  <c r="C28" i="1"/>
  <c r="C26" i="1"/>
  <c r="F24" i="1"/>
  <c r="D24" i="1"/>
  <c r="D14" i="1"/>
  <c r="F15" i="1" s="1"/>
  <c r="D25" i="1"/>
  <c r="C24" i="1"/>
  <c r="E25" i="1"/>
  <c r="C25" i="1"/>
  <c r="F25" i="1"/>
  <c r="E24" i="1"/>
  <c r="C19" i="1" l="1"/>
  <c r="C18" i="1"/>
</calcChain>
</file>

<file path=xl/sharedStrings.xml><?xml version="1.0" encoding="utf-8"?>
<sst xmlns="http://schemas.openxmlformats.org/spreadsheetml/2006/main" count="48" uniqueCount="36">
  <si>
    <t>Indie</t>
  </si>
  <si>
    <t>Price</t>
  </si>
  <si>
    <t>Units</t>
  </si>
  <si>
    <t>Royalty %</t>
  </si>
  <si>
    <t>Total</t>
  </si>
  <si>
    <t>http://www.jimchines.com/2017/03/2016-survey-final-results/</t>
  </si>
  <si>
    <t>http://jetreidliterary.blogspot.com/2012/10/some-hard-numbers.html</t>
  </si>
  <si>
    <t>http://brendahiatt.com/show-me-the-money/</t>
  </si>
  <si>
    <t>http://www.johndbrown.com/writers/writing-business-facts-figures/</t>
  </si>
  <si>
    <t>Advance</t>
  </si>
  <si>
    <t>Ebook</t>
  </si>
  <si>
    <t>Publisher</t>
  </si>
  <si>
    <t>Format</t>
  </si>
  <si>
    <t>Agent %</t>
  </si>
  <si>
    <t>Net Royalty</t>
  </si>
  <si>
    <t>Hardback</t>
  </si>
  <si>
    <t>Paperback</t>
  </si>
  <si>
    <t>Advance Amounts</t>
  </si>
  <si>
    <t>Agent fee</t>
  </si>
  <si>
    <t>Common price</t>
  </si>
  <si>
    <t>Royaly on first 150,000 units</t>
  </si>
  <si>
    <t>Royalty on units above 150,000</t>
  </si>
  <si>
    <t>Royalty on first 5,000 units</t>
  </si>
  <si>
    <t>Royalty on next 5,000 units</t>
  </si>
  <si>
    <t>Royalty on units above 10,000</t>
  </si>
  <si>
    <t>Royalty on net revenues to publisher of all sales</t>
  </si>
  <si>
    <t>Units you'd need to sell to make the advance shown</t>
  </si>
  <si>
    <t>Comparison of royalties for units sold</t>
  </si>
  <si>
    <t>Common rates when working with publishers</t>
  </si>
  <si>
    <t>Note</t>
  </si>
  <si>
    <t>(sometimes also 14.99)</t>
  </si>
  <si>
    <t>Comparison between revenues as an independent writer vs. going with a publisher</t>
  </si>
  <si>
    <t>Can't know if you'd sell more or less as indie; just using this to compare</t>
  </si>
  <si>
    <t>Common price for indie ebooks can range from 2.99 to 4.99</t>
  </si>
  <si>
    <t>Publisher ebook royalty assumes publisher gets same royalty as indies and don't add expenses</t>
  </si>
  <si>
    <t>You would make this much more as indie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</si>
</sst>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%;[Red]\(0%\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4"/>
      <name val="Calibri"/>
      <family val="2"/>
      <scheme val="minor"/>
    </font>
    <font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44" fontId="0" fillId="0" borderId="0" xfId="0" applyNumberFormat="1"/>
    <xf numFmtId="42" fontId="0" fillId="0" borderId="0" xfId="0" applyNumberFormat="1"/>
    <xf numFmtId="3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37" fontId="0" fillId="0" borderId="0" xfId="0" applyNumberFormat="1"/>
    <xf numFmtId="42" fontId="0" fillId="0" borderId="0" xfId="0" applyNumberFormat="1" applyFont="1"/>
    <xf numFmtId="0" fontId="0" fillId="0" borderId="0" xfId="0" applyFont="1" applyAlignment="1">
      <alignment horizontal="center"/>
    </xf>
    <xf numFmtId="42" fontId="1" fillId="2" borderId="0" xfId="0" applyNumberFormat="1" applyFont="1" applyFill="1"/>
    <xf numFmtId="164" fontId="0" fillId="2" borderId="0" xfId="0" applyNumberFormat="1" applyFill="1"/>
    <xf numFmtId="3" fontId="0" fillId="0" borderId="0" xfId="0" applyNumberFormat="1"/>
    <xf numFmtId="0" fontId="2" fillId="0" borderId="0" xfId="1"/>
    <xf numFmtId="42" fontId="0" fillId="2" borderId="0" xfId="0" applyNumberFormat="1" applyFill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0" xfId="0" applyFont="1" applyAlignment="1">
      <alignment horizontal="left"/>
    </xf>
    <xf numFmtId="37" fontId="0" fillId="2" borderId="0" xfId="0" applyNumberFormat="1" applyFill="1"/>
    <xf numFmtId="42" fontId="1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brendahiatt.com/show-me-the-money/" TargetMode="External"/><Relationship Id="rId2" Type="http://schemas.openxmlformats.org/officeDocument/2006/relationships/hyperlink" Target="http://jetreidliterary.blogspot.com/2012/10/some-hard-numbers.html" TargetMode="External"/><Relationship Id="rId1" Type="http://schemas.openxmlformats.org/officeDocument/2006/relationships/hyperlink" Target="http://www.jimchines.com/2017/03/2016-survey-final-results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johndbrown.com/writers/writing-business-facts-figu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1"/>
  <sheetViews>
    <sheetView tabSelected="1" workbookViewId="0">
      <selection activeCell="G24" sqref="G24"/>
    </sheetView>
  </sheetViews>
  <sheetFormatPr defaultRowHeight="15" x14ac:dyDescent="0.25"/>
  <cols>
    <col min="2" max="2" width="12.7109375" bestFit="1" customWidth="1"/>
    <col min="3" max="3" width="10.5703125" bestFit="1" customWidth="1"/>
    <col min="4" max="4" width="11.140625" customWidth="1"/>
    <col min="5" max="6" width="10.85546875" customWidth="1"/>
    <col min="7" max="7" width="80.7109375" customWidth="1"/>
    <col min="9" max="9" width="44.140625" customWidth="1"/>
  </cols>
  <sheetData>
    <row r="2" spans="2:11" ht="28.5" x14ac:dyDescent="0.45">
      <c r="B2" s="17" t="s">
        <v>31</v>
      </c>
    </row>
    <row r="6" spans="2:11" ht="18.75" x14ac:dyDescent="0.3">
      <c r="B6" s="16" t="s">
        <v>27</v>
      </c>
      <c r="I6" s="16" t="s">
        <v>28</v>
      </c>
    </row>
    <row r="7" spans="2:11" x14ac:dyDescent="0.25">
      <c r="C7" s="4" t="s">
        <v>0</v>
      </c>
      <c r="D7" s="14" t="s">
        <v>11</v>
      </c>
      <c r="E7" s="14"/>
      <c r="F7" s="14"/>
    </row>
    <row r="8" spans="2:11" x14ac:dyDescent="0.25">
      <c r="B8" s="5" t="s">
        <v>12</v>
      </c>
      <c r="C8" s="8" t="s">
        <v>10</v>
      </c>
      <c r="D8" s="8" t="s">
        <v>10</v>
      </c>
      <c r="E8" s="8" t="s">
        <v>15</v>
      </c>
      <c r="F8" s="8" t="s">
        <v>16</v>
      </c>
      <c r="G8" s="18" t="s">
        <v>29</v>
      </c>
      <c r="I8" s="5" t="s">
        <v>10</v>
      </c>
    </row>
    <row r="9" spans="2:11" x14ac:dyDescent="0.25">
      <c r="B9" s="5" t="s">
        <v>2</v>
      </c>
      <c r="C9" s="3">
        <f>SUM(D9:F9)</f>
        <v>9000</v>
      </c>
      <c r="D9" s="3">
        <v>3000</v>
      </c>
      <c r="E9" s="3">
        <v>3000</v>
      </c>
      <c r="F9" s="3">
        <v>3000</v>
      </c>
      <c r="G9" t="s">
        <v>32</v>
      </c>
      <c r="I9" t="s">
        <v>25</v>
      </c>
      <c r="J9">
        <v>0.25</v>
      </c>
    </row>
    <row r="10" spans="2:11" x14ac:dyDescent="0.25">
      <c r="B10" s="5" t="s">
        <v>1</v>
      </c>
      <c r="C10" s="1">
        <v>2.99</v>
      </c>
      <c r="D10" s="1">
        <v>9.99</v>
      </c>
      <c r="E10" s="1">
        <v>14.99</v>
      </c>
      <c r="F10" s="1">
        <v>9.99</v>
      </c>
      <c r="G10" t="s">
        <v>33</v>
      </c>
    </row>
    <row r="11" spans="2:11" x14ac:dyDescent="0.25">
      <c r="B11" s="5" t="s">
        <v>3</v>
      </c>
      <c r="C11">
        <v>0.7</v>
      </c>
      <c r="D11">
        <f>0.25*0.7</f>
        <v>0.17499999999999999</v>
      </c>
      <c r="E11">
        <v>0.1</v>
      </c>
      <c r="F11">
        <v>0.08</v>
      </c>
      <c r="G11" t="s">
        <v>34</v>
      </c>
      <c r="I11" s="5" t="s">
        <v>15</v>
      </c>
    </row>
    <row r="12" spans="2:11" x14ac:dyDescent="0.25">
      <c r="B12" s="5" t="s">
        <v>13</v>
      </c>
      <c r="D12">
        <v>0.15</v>
      </c>
      <c r="E12">
        <v>0.15</v>
      </c>
      <c r="F12">
        <v>0.15</v>
      </c>
      <c r="I12" t="s">
        <v>19</v>
      </c>
      <c r="J12">
        <v>19.989999999999998</v>
      </c>
      <c r="K12" t="s">
        <v>30</v>
      </c>
    </row>
    <row r="13" spans="2:11" x14ac:dyDescent="0.25">
      <c r="B13" s="5" t="s">
        <v>14</v>
      </c>
      <c r="C13" s="1">
        <f>C11*C10</f>
        <v>2.093</v>
      </c>
      <c r="D13" s="1">
        <f>D10*D11*(1-D12)</f>
        <v>1.4860124999999997</v>
      </c>
      <c r="E13" s="1">
        <f>E10*E11*(1-E12)</f>
        <v>1.2741500000000001</v>
      </c>
      <c r="F13" s="1">
        <f>F10*F11*(1-F12)</f>
        <v>0.67932000000000003</v>
      </c>
      <c r="I13" t="s">
        <v>22</v>
      </c>
      <c r="J13">
        <v>0.1</v>
      </c>
    </row>
    <row r="14" spans="2:11" x14ac:dyDescent="0.25">
      <c r="B14" s="5" t="s">
        <v>4</v>
      </c>
      <c r="C14" s="7">
        <f>C13*C9</f>
        <v>18837</v>
      </c>
      <c r="D14" s="2">
        <f>D13*D9</f>
        <v>4458.0374999999995</v>
      </c>
      <c r="E14" s="2">
        <f>E13*E9</f>
        <v>3822.4500000000003</v>
      </c>
      <c r="F14" s="2">
        <f>F13*F9</f>
        <v>2037.96</v>
      </c>
      <c r="I14" t="s">
        <v>23</v>
      </c>
      <c r="J14">
        <v>0.125</v>
      </c>
    </row>
    <row r="15" spans="2:11" x14ac:dyDescent="0.25">
      <c r="B15" s="5" t="s">
        <v>4</v>
      </c>
      <c r="C15" s="9">
        <f>C14</f>
        <v>18837</v>
      </c>
      <c r="F15" s="9">
        <f>F14+E14+D14</f>
        <v>10318.447499999998</v>
      </c>
      <c r="H15" s="11"/>
      <c r="I15" t="s">
        <v>24</v>
      </c>
      <c r="J15">
        <v>0.15</v>
      </c>
    </row>
    <row r="17" spans="2:10" x14ac:dyDescent="0.25">
      <c r="C17" s="5" t="s">
        <v>35</v>
      </c>
      <c r="I17" s="5" t="s">
        <v>16</v>
      </c>
    </row>
    <row r="18" spans="2:10" x14ac:dyDescent="0.25">
      <c r="C18" s="13">
        <f>C15-F15</f>
        <v>8518.5525000000016</v>
      </c>
      <c r="I18" t="s">
        <v>19</v>
      </c>
      <c r="J18">
        <v>9.99</v>
      </c>
    </row>
    <row r="19" spans="2:10" x14ac:dyDescent="0.25">
      <c r="C19" s="10">
        <f>C15/F15-1</f>
        <v>0.8255653285050879</v>
      </c>
      <c r="I19" t="s">
        <v>20</v>
      </c>
      <c r="J19">
        <v>0.08</v>
      </c>
    </row>
    <row r="20" spans="2:10" x14ac:dyDescent="0.25">
      <c r="I20" t="s">
        <v>21</v>
      </c>
      <c r="J20">
        <v>0.1</v>
      </c>
    </row>
    <row r="21" spans="2:10" ht="18.75" x14ac:dyDescent="0.3">
      <c r="B21" s="16" t="s">
        <v>26</v>
      </c>
    </row>
    <row r="22" spans="2:10" x14ac:dyDescent="0.25">
      <c r="C22" s="8" t="s">
        <v>0</v>
      </c>
      <c r="D22" s="15" t="s">
        <v>11</v>
      </c>
      <c r="E22" s="15"/>
      <c r="F22" s="15"/>
      <c r="I22" s="5" t="s">
        <v>18</v>
      </c>
      <c r="J22">
        <v>0.15</v>
      </c>
    </row>
    <row r="23" spans="2:10" x14ac:dyDescent="0.25">
      <c r="B23" s="4" t="s">
        <v>9</v>
      </c>
      <c r="C23" s="8" t="s">
        <v>10</v>
      </c>
      <c r="D23" s="8" t="s">
        <v>10</v>
      </c>
      <c r="E23" s="8" t="s">
        <v>15</v>
      </c>
      <c r="F23" s="8" t="s">
        <v>16</v>
      </c>
    </row>
    <row r="24" spans="2:10" x14ac:dyDescent="0.25">
      <c r="B24" s="20">
        <v>5000</v>
      </c>
      <c r="C24" s="19">
        <f>B24/$C$13</f>
        <v>2388.9154323936932</v>
      </c>
      <c r="D24" s="6">
        <f>B24/$D$13</f>
        <v>3364.7092470621888</v>
      </c>
      <c r="E24" s="6">
        <f>B24/$E$13</f>
        <v>3924.1847506180588</v>
      </c>
      <c r="F24" s="6">
        <f>B24/$F$13</f>
        <v>7360.3014779485366</v>
      </c>
    </row>
    <row r="25" spans="2:10" ht="18.75" x14ac:dyDescent="0.3">
      <c r="B25" s="20">
        <v>10000</v>
      </c>
      <c r="C25" s="19">
        <f>B25/$C$13</f>
        <v>4777.8308647873864</v>
      </c>
      <c r="D25" s="6">
        <f>B25/$D$13</f>
        <v>6729.4184941243775</v>
      </c>
      <c r="E25" s="6">
        <f>B25/$E$13</f>
        <v>7848.3695012361177</v>
      </c>
      <c r="F25" s="6">
        <f>B25/$F$13</f>
        <v>14720.602955897073</v>
      </c>
      <c r="I25" s="16" t="s">
        <v>17</v>
      </c>
    </row>
    <row r="26" spans="2:10" x14ac:dyDescent="0.25">
      <c r="B26" s="20">
        <v>15000</v>
      </c>
      <c r="C26" s="19">
        <f>B26/$C$13</f>
        <v>7166.7462971810801</v>
      </c>
      <c r="D26" s="6">
        <f t="shared" ref="D26:D31" si="0">B26/$D$13</f>
        <v>10094.127741186567</v>
      </c>
      <c r="E26" s="6">
        <f t="shared" ref="E26:E31" si="1">B26/$E$13</f>
        <v>11772.554251854177</v>
      </c>
      <c r="F26" s="6">
        <f t="shared" ref="F26:F31" si="2">B26/$F$13</f>
        <v>22080.904433845608</v>
      </c>
      <c r="I26" s="12" t="s">
        <v>5</v>
      </c>
    </row>
    <row r="27" spans="2:10" x14ac:dyDescent="0.25">
      <c r="B27" s="20">
        <v>20000</v>
      </c>
      <c r="C27" s="19">
        <f>B27/$C$13</f>
        <v>9555.6617295747728</v>
      </c>
      <c r="D27" s="6">
        <f t="shared" si="0"/>
        <v>13458.836988248755</v>
      </c>
      <c r="E27" s="6">
        <f t="shared" si="1"/>
        <v>15696.739002472235</v>
      </c>
      <c r="F27" s="6">
        <f t="shared" si="2"/>
        <v>29441.205911794146</v>
      </c>
      <c r="I27" s="12" t="s">
        <v>6</v>
      </c>
    </row>
    <row r="28" spans="2:10" x14ac:dyDescent="0.25">
      <c r="B28" s="20">
        <v>25000</v>
      </c>
      <c r="C28" s="19">
        <f>B28/$C$13</f>
        <v>11944.577161968466</v>
      </c>
      <c r="D28" s="6">
        <f t="shared" si="0"/>
        <v>16823.546235310943</v>
      </c>
      <c r="E28" s="6">
        <f t="shared" si="1"/>
        <v>19620.923753090294</v>
      </c>
      <c r="F28" s="6">
        <f t="shared" si="2"/>
        <v>36801.507389742685</v>
      </c>
      <c r="I28" s="12" t="s">
        <v>7</v>
      </c>
    </row>
    <row r="29" spans="2:10" x14ac:dyDescent="0.25">
      <c r="B29" s="20">
        <v>30000</v>
      </c>
      <c r="C29" s="19">
        <f>B29/$C$13</f>
        <v>14333.49259436216</v>
      </c>
      <c r="D29" s="6">
        <f t="shared" si="0"/>
        <v>20188.255482373133</v>
      </c>
      <c r="E29" s="6">
        <f t="shared" si="1"/>
        <v>23545.108503708354</v>
      </c>
      <c r="F29" s="6">
        <f t="shared" si="2"/>
        <v>44161.808867691216</v>
      </c>
      <c r="I29" s="12" t="s">
        <v>8</v>
      </c>
    </row>
    <row r="30" spans="2:10" x14ac:dyDescent="0.25">
      <c r="B30" s="20">
        <v>40000</v>
      </c>
      <c r="C30" s="19">
        <f>B30/$C$13</f>
        <v>19111.323459149546</v>
      </c>
      <c r="D30" s="6">
        <f t="shared" si="0"/>
        <v>26917.67397649751</v>
      </c>
      <c r="E30" s="6">
        <f t="shared" si="1"/>
        <v>31393.478004944471</v>
      </c>
      <c r="F30" s="6">
        <f t="shared" si="2"/>
        <v>58882.411823588292</v>
      </c>
    </row>
    <row r="31" spans="2:10" x14ac:dyDescent="0.25">
      <c r="B31" s="20">
        <v>50000</v>
      </c>
      <c r="C31" s="19">
        <f>B31/$C$13</f>
        <v>23889.154323936931</v>
      </c>
      <c r="D31" s="6">
        <f t="shared" si="0"/>
        <v>33647.092470621887</v>
      </c>
      <c r="E31" s="6">
        <f t="shared" si="1"/>
        <v>39241.847506180588</v>
      </c>
      <c r="F31" s="6">
        <f t="shared" si="2"/>
        <v>73603.014779485369</v>
      </c>
    </row>
  </sheetData>
  <mergeCells count="2">
    <mergeCell ref="D7:F7"/>
    <mergeCell ref="D22:F22"/>
  </mergeCells>
  <hyperlinks>
    <hyperlink ref="I26" r:id="rId1"/>
    <hyperlink ref="I27" r:id="rId2"/>
    <hyperlink ref="I28" r:id="rId3"/>
    <hyperlink ref="I29" r:id="rId4"/>
  </hyperlinks>
  <pageMargins left="0.7" right="0.7" top="0.75" bottom="0.75" header="0.3" footer="0.3"/>
  <pageSetup orientation="portrait" horizontalDpi="0" verticalDpi="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Brown</dc:creator>
  <cp:lastModifiedBy>John Brown</cp:lastModifiedBy>
  <dcterms:created xsi:type="dcterms:W3CDTF">2017-03-21T14:36:17Z</dcterms:created>
  <dcterms:modified xsi:type="dcterms:W3CDTF">2017-03-24T14:54:53Z</dcterms:modified>
</cp:coreProperties>
</file>