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Brown\Documents\2 RE\5 WOW Buyers\"/>
    </mc:Choice>
  </mc:AlternateContent>
  <bookViews>
    <workbookView xWindow="0" yWindow="0" windowWidth="28800" windowHeight="12210"/>
  </bookViews>
  <sheets>
    <sheet name="Example" sheetId="1" r:id="rId1"/>
    <sheet name="Your Shee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1" i="2"/>
  <c r="C32" i="2" s="1"/>
  <c r="C30" i="2"/>
  <c r="C29" i="2"/>
  <c r="C28" i="2"/>
  <c r="C21" i="2"/>
  <c r="C24" i="2" s="1"/>
  <c r="C25" i="2" s="1"/>
  <c r="C10" i="2"/>
  <c r="C13" i="2" s="1"/>
  <c r="C16" i="2" s="1"/>
  <c r="C18" i="2" s="1"/>
  <c r="C7" i="2"/>
  <c r="C7" i="1"/>
  <c r="C10" i="1" s="1"/>
  <c r="C13" i="1" s="1"/>
  <c r="C16" i="1" s="1"/>
  <c r="C18" i="1" s="1"/>
  <c r="C21" i="1" l="1"/>
  <c r="C28" i="1"/>
  <c r="C29" i="1" s="1"/>
  <c r="C33" i="1" l="1"/>
  <c r="C24" i="1"/>
  <c r="C25" i="1" s="1"/>
  <c r="C30" i="1"/>
  <c r="C31" i="1" l="1"/>
  <c r="C32" i="1" s="1"/>
</calcChain>
</file>

<file path=xl/sharedStrings.xml><?xml version="1.0" encoding="utf-8"?>
<sst xmlns="http://schemas.openxmlformats.org/spreadsheetml/2006/main" count="81" uniqueCount="50">
  <si>
    <t>How much home can I afford?</t>
  </si>
  <si>
    <t>My monthly takehome pay</t>
  </si>
  <si>
    <t>Current amount of downpayment I have</t>
  </si>
  <si>
    <t>Mortgage durations (years)</t>
  </si>
  <si>
    <t>Freddie Mac's weekly interest rate survey</t>
  </si>
  <si>
    <t>http://www.freddiemac.com/pmms/</t>
  </si>
  <si>
    <t>Maximum monthly payment I can afford</t>
  </si>
  <si>
    <t>Instructions: fill in the yellow boxes</t>
  </si>
  <si>
    <t>Total amount I can pay each month</t>
  </si>
  <si>
    <t>Total amount I can borrow</t>
  </si>
  <si>
    <t>Maximum home price I can afford</t>
  </si>
  <si>
    <t>Total mortgage amount</t>
  </si>
  <si>
    <t>Total mortgage I can afford</t>
  </si>
  <si>
    <t>Total house price I can afford</t>
  </si>
  <si>
    <t>Maximum % of takehome I can spend on mortgage</t>
  </si>
  <si>
    <t>Monthly payment I can afford</t>
  </si>
  <si>
    <t>Loan annual interest rate</t>
  </si>
  <si>
    <t>Resources and advice</t>
  </si>
  <si>
    <t>Don't go above 25% of monthly takehome or you WILL be house poor, frustrated, and stressed</t>
  </si>
  <si>
    <t>Don't do anything other than a 15 year, fixed rate mortgage</t>
  </si>
  <si>
    <t>Comparison of a 30 year versus a 15 year</t>
  </si>
  <si>
    <t>Total increase in the amount I could afford</t>
  </si>
  <si>
    <t>Total amount paid with a 30 year</t>
  </si>
  <si>
    <t>Total amount paid with a 15 year</t>
  </si>
  <si>
    <t>Total interest with a 15 year</t>
  </si>
  <si>
    <t>Total interest with a 30 year</t>
  </si>
  <si>
    <t xml:space="preserve">But wait! What's the cost of that? </t>
  </si>
  <si>
    <t>If you'd invested it at the rate below, you'd have</t>
  </si>
  <si>
    <t>Explaination of the comparison</t>
  </si>
  <si>
    <t>You purchase a house that's $81,000 more than you could with the 15 year rate</t>
  </si>
  <si>
    <t>That's right.</t>
  </si>
  <si>
    <t>Example: How much home can I afford?</t>
  </si>
  <si>
    <t>No.</t>
  </si>
  <si>
    <t>You just spent $432,000 thousand more for that house.</t>
  </si>
  <si>
    <t xml:space="preserve">But what you don't see is that it wasn't just $81,000 you spent. </t>
  </si>
  <si>
    <t>Because you paid that monthly payment for 15 more years.</t>
  </si>
  <si>
    <t>you would have $432,000 in the bank.</t>
  </si>
  <si>
    <t>Money to take them to Disneyland</t>
  </si>
  <si>
    <t>and you feel great because look at the different quality of the faucets.</t>
  </si>
  <si>
    <t>But if you had instead paid off the 15 year mortgage</t>
  </si>
  <si>
    <t>That's money to visit kids and grandkids</t>
  </si>
  <si>
    <t>Money to buy them snazzy clothing.</t>
  </si>
  <si>
    <t>and then invested that monthly payment into a relatively low (8%) rate of return investment for the second 15 years,</t>
  </si>
  <si>
    <t>So your choice is (a) having a home that was more expensive with great faucets or (b) a nice home plus almost HALF A FREAKING MILLION when it's time to retire</t>
  </si>
  <si>
    <t>Note: this is what you can afford, not the list price. Most seller's choose a listing price that they know is too high so they have room to negotiate. So you can look at homes with a slightly higher list price.</t>
  </si>
  <si>
    <t>Mortgage duration (years)</t>
  </si>
  <si>
    <t xml:space="preserve">Why 15 years only? Because 30 years is madness. Look at the comparison below.  </t>
  </si>
  <si>
    <t>Total difference in interest and purchase price</t>
  </si>
  <si>
    <t>with this rate of return on inventments</t>
  </si>
  <si>
    <t xml:space="preserve">Money for your own vacations and health and peace of mind. Heck, you could buy a second house with that.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</si>
</sst>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1"/>
    <xf numFmtId="0" fontId="0" fillId="2" borderId="0" xfId="0" applyFill="1"/>
    <xf numFmtId="0" fontId="1" fillId="0" borderId="0" xfId="0" applyFont="1"/>
    <xf numFmtId="8" fontId="0" fillId="0" borderId="0" xfId="0" applyNumberFormat="1"/>
    <xf numFmtId="164" fontId="0" fillId="2" borderId="0" xfId="0" applyNumberFormat="1" applyFill="1"/>
    <xf numFmtId="164" fontId="0" fillId="0" borderId="0" xfId="0" applyNumberFormat="1"/>
    <xf numFmtId="0" fontId="4" fillId="0" borderId="0" xfId="0" applyFont="1"/>
    <xf numFmtId="164" fontId="0" fillId="3" borderId="0" xfId="0" applyNumberFormat="1" applyFill="1"/>
    <xf numFmtId="0" fontId="5" fillId="0" borderId="0" xfId="0" applyFont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reddiemac.com/pmm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tabSelected="1" workbookViewId="0">
      <selection activeCell="F1" sqref="F1"/>
    </sheetView>
  </sheetViews>
  <sheetFormatPr defaultRowHeight="15" x14ac:dyDescent="0.25"/>
  <cols>
    <col min="2" max="2" width="49.7109375" bestFit="1" customWidth="1"/>
    <col min="3" max="3" width="15.5703125" bestFit="1" customWidth="1"/>
    <col min="5" max="5" width="38.5703125" customWidth="1"/>
    <col min="7" max="7" width="12.5703125" bestFit="1" customWidth="1"/>
  </cols>
  <sheetData>
    <row r="1" spans="2:6" ht="36" x14ac:dyDescent="0.55000000000000004">
      <c r="B1" s="10" t="s">
        <v>31</v>
      </c>
    </row>
    <row r="2" spans="2:6" x14ac:dyDescent="0.25">
      <c r="B2" s="4" t="s">
        <v>7</v>
      </c>
    </row>
    <row r="4" spans="2:6" ht="21" x14ac:dyDescent="0.35">
      <c r="B4" s="8" t="s">
        <v>8</v>
      </c>
      <c r="E4" s="11" t="s">
        <v>17</v>
      </c>
    </row>
    <row r="5" spans="2:6" x14ac:dyDescent="0.25">
      <c r="B5" t="s">
        <v>1</v>
      </c>
      <c r="C5" s="6">
        <v>5000</v>
      </c>
      <c r="E5" t="s">
        <v>4</v>
      </c>
      <c r="F5" s="2" t="s">
        <v>5</v>
      </c>
    </row>
    <row r="6" spans="2:6" x14ac:dyDescent="0.25">
      <c r="B6" t="s">
        <v>14</v>
      </c>
      <c r="C6">
        <v>0.25</v>
      </c>
      <c r="E6" t="s">
        <v>18</v>
      </c>
    </row>
    <row r="7" spans="2:6" x14ac:dyDescent="0.25">
      <c r="B7" t="s">
        <v>6</v>
      </c>
      <c r="C7" s="9">
        <f>C6*C5</f>
        <v>1250</v>
      </c>
      <c r="E7" t="s">
        <v>19</v>
      </c>
    </row>
    <row r="8" spans="2:6" x14ac:dyDescent="0.25">
      <c r="E8" t="s">
        <v>46</v>
      </c>
    </row>
    <row r="9" spans="2:6" ht="21" x14ac:dyDescent="0.35">
      <c r="B9" s="8" t="s">
        <v>9</v>
      </c>
    </row>
    <row r="10" spans="2:6" x14ac:dyDescent="0.25">
      <c r="B10" t="s">
        <v>15</v>
      </c>
      <c r="C10" s="7">
        <f>C7</f>
        <v>1250</v>
      </c>
    </row>
    <row r="11" spans="2:6" x14ac:dyDescent="0.25">
      <c r="B11" t="s">
        <v>16</v>
      </c>
      <c r="C11" s="3">
        <v>3.32E-2</v>
      </c>
      <c r="E11" s="5"/>
    </row>
    <row r="12" spans="2:6" x14ac:dyDescent="0.25">
      <c r="B12" t="s">
        <v>45</v>
      </c>
      <c r="C12">
        <v>15</v>
      </c>
    </row>
    <row r="13" spans="2:6" x14ac:dyDescent="0.25">
      <c r="B13" t="s">
        <v>12</v>
      </c>
      <c r="C13" s="9">
        <f>PV(C11/12,C12*12,-C10)</f>
        <v>177034.79662110648</v>
      </c>
    </row>
    <row r="15" spans="2:6" ht="21" x14ac:dyDescent="0.35">
      <c r="B15" s="8" t="s">
        <v>10</v>
      </c>
    </row>
    <row r="16" spans="2:6" x14ac:dyDescent="0.25">
      <c r="B16" t="s">
        <v>11</v>
      </c>
      <c r="C16" s="7">
        <f>C13</f>
        <v>177034.79662110648</v>
      </c>
    </row>
    <row r="17" spans="2:5" x14ac:dyDescent="0.25">
      <c r="B17" t="s">
        <v>2</v>
      </c>
      <c r="C17" s="6">
        <v>10000</v>
      </c>
    </row>
    <row r="18" spans="2:5" x14ac:dyDescent="0.25">
      <c r="B18" t="s">
        <v>13</v>
      </c>
      <c r="C18" s="9">
        <f>C17+C16</f>
        <v>187034.79662110648</v>
      </c>
      <c r="E18" s="1" t="s">
        <v>44</v>
      </c>
    </row>
    <row r="20" spans="2:5" ht="21" x14ac:dyDescent="0.35">
      <c r="B20" s="8" t="s">
        <v>20</v>
      </c>
      <c r="E20" s="11" t="s">
        <v>28</v>
      </c>
    </row>
    <row r="21" spans="2:5" x14ac:dyDescent="0.25">
      <c r="B21" t="s">
        <v>15</v>
      </c>
      <c r="C21" s="7">
        <f>C7</f>
        <v>1250</v>
      </c>
      <c r="E21" t="s">
        <v>29</v>
      </c>
    </row>
    <row r="22" spans="2:5" x14ac:dyDescent="0.25">
      <c r="B22" t="s">
        <v>16</v>
      </c>
      <c r="C22" s="3">
        <v>4.1000000000000002E-2</v>
      </c>
      <c r="E22" t="s">
        <v>38</v>
      </c>
    </row>
    <row r="23" spans="2:5" x14ac:dyDescent="0.25">
      <c r="B23" t="s">
        <v>45</v>
      </c>
      <c r="C23">
        <v>30</v>
      </c>
      <c r="E23" t="s">
        <v>34</v>
      </c>
    </row>
    <row r="24" spans="2:5" x14ac:dyDescent="0.25">
      <c r="B24" t="s">
        <v>12</v>
      </c>
      <c r="C24" s="9">
        <f>PV(C22/12,C23*12,-C21)</f>
        <v>258692.92505020997</v>
      </c>
      <c r="E24" t="s">
        <v>32</v>
      </c>
    </row>
    <row r="25" spans="2:5" x14ac:dyDescent="0.25">
      <c r="B25" t="s">
        <v>21</v>
      </c>
      <c r="C25" s="9">
        <f>C24-C13</f>
        <v>81658.128429103497</v>
      </c>
      <c r="E25" t="s">
        <v>33</v>
      </c>
    </row>
    <row r="26" spans="2:5" x14ac:dyDescent="0.25">
      <c r="E26" t="s">
        <v>30</v>
      </c>
    </row>
    <row r="27" spans="2:5" x14ac:dyDescent="0.25">
      <c r="B27" s="11" t="s">
        <v>26</v>
      </c>
      <c r="E27" t="s">
        <v>35</v>
      </c>
    </row>
    <row r="28" spans="2:5" x14ac:dyDescent="0.25">
      <c r="B28" t="s">
        <v>23</v>
      </c>
      <c r="C28" s="7">
        <f>C10*C12*12</f>
        <v>225000</v>
      </c>
      <c r="E28" t="s">
        <v>39</v>
      </c>
    </row>
    <row r="29" spans="2:5" x14ac:dyDescent="0.25">
      <c r="B29" t="s">
        <v>24</v>
      </c>
      <c r="C29" s="7">
        <f>C28-C13</f>
        <v>47965.203378893522</v>
      </c>
      <c r="E29" t="s">
        <v>42</v>
      </c>
    </row>
    <row r="30" spans="2:5" x14ac:dyDescent="0.25">
      <c r="B30" t="s">
        <v>22</v>
      </c>
      <c r="C30" s="7">
        <f>C21*C23*12</f>
        <v>450000</v>
      </c>
      <c r="E30" t="s">
        <v>36</v>
      </c>
    </row>
    <row r="31" spans="2:5" x14ac:dyDescent="0.25">
      <c r="B31" t="s">
        <v>25</v>
      </c>
      <c r="C31" s="7">
        <f>C30-C24</f>
        <v>191307.07494979003</v>
      </c>
      <c r="E31" t="s">
        <v>43</v>
      </c>
    </row>
    <row r="32" spans="2:5" x14ac:dyDescent="0.25">
      <c r="B32" t="s">
        <v>47</v>
      </c>
      <c r="C32" s="7">
        <f>C31-C29+C25</f>
        <v>225000</v>
      </c>
      <c r="E32" t="s">
        <v>40</v>
      </c>
    </row>
    <row r="33" spans="2:5" x14ac:dyDescent="0.25">
      <c r="B33" s="4" t="s">
        <v>27</v>
      </c>
      <c r="C33" s="9">
        <f>FV(C34/12,15*12,-C21)</f>
        <v>432547.77701437741</v>
      </c>
      <c r="E33" t="s">
        <v>41</v>
      </c>
    </row>
    <row r="34" spans="2:5" x14ac:dyDescent="0.25">
      <c r="B34" t="s">
        <v>48</v>
      </c>
      <c r="C34" s="3">
        <v>0.08</v>
      </c>
      <c r="E34" t="s">
        <v>37</v>
      </c>
    </row>
    <row r="35" spans="2:5" x14ac:dyDescent="0.25">
      <c r="E35" t="s">
        <v>49</v>
      </c>
    </row>
  </sheetData>
  <hyperlinks>
    <hyperlink ref="F5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workbookViewId="0">
      <selection activeCell="E20" sqref="E20"/>
    </sheetView>
  </sheetViews>
  <sheetFormatPr defaultRowHeight="15" x14ac:dyDescent="0.25"/>
  <cols>
    <col min="2" max="2" width="49.7109375" customWidth="1"/>
    <col min="3" max="3" width="15.5703125" customWidth="1"/>
    <col min="6" max="6" width="12.5703125" customWidth="1"/>
    <col min="8" max="8" width="12.5703125" customWidth="1"/>
  </cols>
  <sheetData>
    <row r="1" spans="2:7" ht="36" x14ac:dyDescent="0.55000000000000004">
      <c r="B1" s="10" t="s">
        <v>0</v>
      </c>
    </row>
    <row r="2" spans="2:7" x14ac:dyDescent="0.25">
      <c r="B2" s="4" t="s">
        <v>7</v>
      </c>
    </row>
    <row r="4" spans="2:7" ht="21" x14ac:dyDescent="0.35">
      <c r="B4" s="8" t="s">
        <v>8</v>
      </c>
      <c r="F4" s="1"/>
    </row>
    <row r="5" spans="2:7" x14ac:dyDescent="0.25">
      <c r="B5" t="s">
        <v>1</v>
      </c>
      <c r="C5" s="6">
        <v>5000</v>
      </c>
      <c r="G5" s="2"/>
    </row>
    <row r="6" spans="2:7" x14ac:dyDescent="0.25">
      <c r="B6" t="s">
        <v>14</v>
      </c>
      <c r="C6">
        <v>0.25</v>
      </c>
    </row>
    <row r="7" spans="2:7" x14ac:dyDescent="0.25">
      <c r="B7" t="s">
        <v>6</v>
      </c>
      <c r="C7" s="9">
        <f>C6*C5</f>
        <v>1250</v>
      </c>
    </row>
    <row r="9" spans="2:7" ht="21" x14ac:dyDescent="0.35">
      <c r="B9" s="8" t="s">
        <v>9</v>
      </c>
    </row>
    <row r="10" spans="2:7" x14ac:dyDescent="0.25">
      <c r="B10" t="s">
        <v>15</v>
      </c>
      <c r="C10" s="7">
        <f>C7</f>
        <v>1250</v>
      </c>
    </row>
    <row r="11" spans="2:7" x14ac:dyDescent="0.25">
      <c r="B11" t="s">
        <v>16</v>
      </c>
      <c r="C11" s="3">
        <v>3.32E-2</v>
      </c>
      <c r="F11" s="5"/>
    </row>
    <row r="12" spans="2:7" x14ac:dyDescent="0.25">
      <c r="B12" t="s">
        <v>3</v>
      </c>
      <c r="C12">
        <v>15</v>
      </c>
    </row>
    <row r="13" spans="2:7" x14ac:dyDescent="0.25">
      <c r="B13" t="s">
        <v>12</v>
      </c>
      <c r="C13" s="9">
        <f>PV(C11/12,C12*12,-C10)</f>
        <v>177034.79662110648</v>
      </c>
    </row>
    <row r="15" spans="2:7" ht="21" x14ac:dyDescent="0.35">
      <c r="B15" s="8" t="s">
        <v>10</v>
      </c>
    </row>
    <row r="16" spans="2:7" x14ac:dyDescent="0.25">
      <c r="B16" t="s">
        <v>11</v>
      </c>
      <c r="C16" s="7">
        <f>C13</f>
        <v>177034.79662110648</v>
      </c>
    </row>
    <row r="17" spans="2:7" x14ac:dyDescent="0.25">
      <c r="B17" t="s">
        <v>2</v>
      </c>
      <c r="C17" s="6">
        <v>10000</v>
      </c>
    </row>
    <row r="18" spans="2:7" x14ac:dyDescent="0.25">
      <c r="B18" t="s">
        <v>13</v>
      </c>
      <c r="C18" s="9">
        <f>C17+C16</f>
        <v>187034.79662110648</v>
      </c>
    </row>
    <row r="20" spans="2:7" ht="21" x14ac:dyDescent="0.35">
      <c r="B20" s="8" t="s">
        <v>20</v>
      </c>
    </row>
    <row r="21" spans="2:7" x14ac:dyDescent="0.25">
      <c r="B21" t="s">
        <v>15</v>
      </c>
      <c r="C21" s="7">
        <f>C7</f>
        <v>1250</v>
      </c>
    </row>
    <row r="22" spans="2:7" x14ac:dyDescent="0.25">
      <c r="B22" t="s">
        <v>16</v>
      </c>
      <c r="C22" s="3">
        <v>4.1000000000000002E-2</v>
      </c>
      <c r="G22" s="1"/>
    </row>
    <row r="23" spans="2:7" x14ac:dyDescent="0.25">
      <c r="B23" t="s">
        <v>3</v>
      </c>
      <c r="C23">
        <v>30</v>
      </c>
    </row>
    <row r="24" spans="2:7" x14ac:dyDescent="0.25">
      <c r="B24" t="s">
        <v>12</v>
      </c>
      <c r="C24" s="9">
        <f>PV(C22/12,C23*12,-C21)</f>
        <v>258692.92505020997</v>
      </c>
    </row>
    <row r="25" spans="2:7" x14ac:dyDescent="0.25">
      <c r="B25" t="s">
        <v>21</v>
      </c>
      <c r="C25" s="7">
        <f>C24-C13</f>
        <v>81658.128429103497</v>
      </c>
    </row>
    <row r="27" spans="2:7" x14ac:dyDescent="0.25">
      <c r="B27" s="11" t="s">
        <v>26</v>
      </c>
    </row>
    <row r="28" spans="2:7" x14ac:dyDescent="0.25">
      <c r="B28" t="s">
        <v>23</v>
      </c>
      <c r="C28" s="7">
        <f>C10*C12*12</f>
        <v>225000</v>
      </c>
    </row>
    <row r="29" spans="2:7" x14ac:dyDescent="0.25">
      <c r="B29" t="s">
        <v>24</v>
      </c>
      <c r="C29" s="7">
        <f>C28-C13</f>
        <v>47965.203378893522</v>
      </c>
    </row>
    <row r="30" spans="2:7" x14ac:dyDescent="0.25">
      <c r="B30" t="s">
        <v>22</v>
      </c>
      <c r="C30" s="7">
        <f>C21*C23*12</f>
        <v>450000</v>
      </c>
    </row>
    <row r="31" spans="2:7" x14ac:dyDescent="0.25">
      <c r="B31" t="s">
        <v>25</v>
      </c>
      <c r="C31" s="7">
        <f>C30-C24</f>
        <v>191307.07494979003</v>
      </c>
    </row>
    <row r="32" spans="2:7" x14ac:dyDescent="0.25">
      <c r="B32" t="s">
        <v>47</v>
      </c>
      <c r="C32" s="7">
        <f>C31-C29+C25</f>
        <v>225000</v>
      </c>
    </row>
    <row r="33" spans="2:3" x14ac:dyDescent="0.25">
      <c r="B33" s="4" t="s">
        <v>27</v>
      </c>
      <c r="C33" s="9">
        <f>FV(C34/12,15*12,-C21)</f>
        <v>432547.77701437741</v>
      </c>
    </row>
    <row r="34" spans="2:3" x14ac:dyDescent="0.25">
      <c r="B34" t="s">
        <v>48</v>
      </c>
      <c r="C34" s="3">
        <v>0.08</v>
      </c>
    </row>
    <row r="35" spans="2:3" x14ac:dyDescent="0.25">
      <c r="C35" s="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Your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Brown</dc:creator>
  <cp:lastModifiedBy>John Brown</cp:lastModifiedBy>
  <dcterms:created xsi:type="dcterms:W3CDTF">2017-03-05T23:18:16Z</dcterms:created>
  <dcterms:modified xsi:type="dcterms:W3CDTF">2017-03-06T14:50:21Z</dcterms:modified>
</cp:coreProperties>
</file>